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11340" windowHeight="6735" tabRatio="299"/>
  </bookViews>
  <sheets>
    <sheet name="Base" sheetId="1" r:id="rId1"/>
    <sheet name="Foglio1" sheetId="2" r:id="rId2"/>
  </sheets>
  <definedNames>
    <definedName name="Zona">#REF!</definedName>
  </definedNames>
  <calcPr calcId="145621"/>
</workbook>
</file>

<file path=xl/calcChain.xml><?xml version="1.0" encoding="utf-8"?>
<calcChain xmlns="http://schemas.openxmlformats.org/spreadsheetml/2006/main">
  <c r="B4" i="1" l="1"/>
  <c r="C4" i="1" s="1"/>
  <c r="F22" i="1"/>
  <c r="F21" i="1"/>
  <c r="F5" i="1"/>
  <c r="F6" i="1"/>
  <c r="F8" i="1"/>
  <c r="F9" i="1"/>
  <c r="G13" i="1"/>
  <c r="G14" i="1"/>
  <c r="G15" i="1"/>
  <c r="F16" i="1"/>
  <c r="F17" i="1"/>
  <c r="F18" i="1"/>
  <c r="F19" i="1"/>
  <c r="F20" i="1"/>
  <c r="G22" i="1"/>
  <c r="H22" i="1"/>
  <c r="J22" i="1"/>
  <c r="F4" i="1"/>
  <c r="F10" i="1"/>
  <c r="G4" i="1" l="1"/>
  <c r="H4" i="1" s="1"/>
  <c r="J4" i="1"/>
  <c r="B5" i="1" s="1"/>
  <c r="D4" i="1"/>
  <c r="M4" i="1"/>
  <c r="N4" i="1" s="1"/>
  <c r="C5" i="1" l="1"/>
  <c r="F11" i="1"/>
  <c r="J5" i="1" l="1"/>
  <c r="B6" i="1" s="1"/>
  <c r="G5" i="1"/>
  <c r="H5" i="1" s="1"/>
  <c r="D5" i="1"/>
  <c r="M5" i="1" s="1"/>
  <c r="N5" i="1" s="1"/>
  <c r="F12" i="1"/>
  <c r="C6" i="1" l="1"/>
  <c r="D6" i="1" l="1"/>
  <c r="M6" i="1" s="1"/>
  <c r="N6" i="1" s="1"/>
  <c r="J6" i="1"/>
  <c r="B7" i="1" s="1"/>
  <c r="G6" i="1"/>
  <c r="H6" i="1" s="1"/>
  <c r="C7" i="1" l="1"/>
  <c r="F7" i="1" s="1"/>
  <c r="D7" i="1" l="1"/>
  <c r="M7" i="1" s="1"/>
  <c r="N7" i="1" s="1"/>
  <c r="G7" i="1"/>
  <c r="H7" i="1" s="1"/>
  <c r="J7" i="1"/>
  <c r="B8" i="1" s="1"/>
  <c r="C8" i="1" l="1"/>
  <c r="J8" i="1" l="1"/>
  <c r="B9" i="1" s="1"/>
  <c r="G8" i="1"/>
  <c r="H8" i="1" s="1"/>
  <c r="D8" i="1"/>
  <c r="M8" i="1" s="1"/>
  <c r="N8" i="1" s="1"/>
  <c r="C9" i="1" l="1"/>
  <c r="J9" i="1" l="1"/>
  <c r="B10" i="1" s="1"/>
  <c r="C10" i="1" s="1"/>
  <c r="D9" i="1"/>
  <c r="M9" i="1" s="1"/>
  <c r="N9" i="1" s="1"/>
  <c r="G9" i="1"/>
  <c r="H9" i="1" s="1"/>
  <c r="G10" i="1" l="1"/>
  <c r="H10" i="1" s="1"/>
  <c r="D10" i="1"/>
  <c r="M10" i="1" s="1"/>
  <c r="N10" i="1" s="1"/>
  <c r="J10" i="1"/>
  <c r="B11" i="1" s="1"/>
  <c r="C11" i="1" s="1"/>
  <c r="G11" i="1" l="1"/>
  <c r="H11" i="1" s="1"/>
  <c r="D11" i="1"/>
  <c r="M11" i="1" s="1"/>
  <c r="N11" i="1" s="1"/>
  <c r="J11" i="1"/>
  <c r="B12" i="1" s="1"/>
  <c r="C12" i="1" l="1"/>
  <c r="G12" i="1" l="1"/>
  <c r="H12" i="1" s="1"/>
  <c r="J12" i="1"/>
  <c r="B13" i="1" s="1"/>
  <c r="D12" i="1"/>
  <c r="M12" i="1" s="1"/>
  <c r="N12" i="1" s="1"/>
  <c r="C13" i="1" l="1"/>
  <c r="B14" i="1"/>
  <c r="D13" i="1" l="1"/>
  <c r="M13" i="1" s="1"/>
  <c r="N13" i="1" s="1"/>
  <c r="F13" i="1"/>
  <c r="H13" i="1" s="1"/>
  <c r="J13" i="1"/>
  <c r="C14" i="1"/>
  <c r="B15" i="1"/>
  <c r="C15" i="1" l="1"/>
  <c r="B16" i="1"/>
  <c r="C16" i="1" s="1"/>
  <c r="F14" i="1"/>
  <c r="H14" i="1" s="1"/>
  <c r="D14" i="1"/>
  <c r="M14" i="1" s="1"/>
  <c r="N14" i="1" s="1"/>
  <c r="J14" i="1"/>
  <c r="G16" i="1" l="1"/>
  <c r="D16" i="1"/>
  <c r="M16" i="1" s="1"/>
  <c r="J16" i="1"/>
  <c r="B17" i="1" s="1"/>
  <c r="C17" i="1" s="1"/>
  <c r="J15" i="1"/>
  <c r="F15" i="1"/>
  <c r="H15" i="1" s="1"/>
  <c r="D15" i="1"/>
  <c r="M15" i="1" s="1"/>
  <c r="N15" i="1" s="1"/>
  <c r="N16" i="1" s="1"/>
  <c r="H16" i="1" l="1"/>
  <c r="J17" i="1"/>
  <c r="B18" i="1" s="1"/>
  <c r="C18" i="1" s="1"/>
  <c r="D17" i="1"/>
  <c r="M17" i="1" s="1"/>
  <c r="N17" i="1" s="1"/>
  <c r="G17" i="1"/>
  <c r="H17" i="1" l="1"/>
  <c r="J18" i="1"/>
  <c r="B19" i="1" s="1"/>
  <c r="C19" i="1" s="1"/>
  <c r="G18" i="1"/>
  <c r="D18" i="1"/>
  <c r="M18" i="1" s="1"/>
  <c r="N18" i="1" s="1"/>
  <c r="H18" i="1" l="1"/>
  <c r="J19" i="1"/>
  <c r="B20" i="1" s="1"/>
  <c r="C20" i="1" s="1"/>
  <c r="G19" i="1"/>
  <c r="D19" i="1"/>
  <c r="M19" i="1" s="1"/>
  <c r="N19" i="1" s="1"/>
  <c r="H19" i="1" l="1"/>
  <c r="G20" i="1"/>
  <c r="J20" i="1"/>
  <c r="B21" i="1" s="1"/>
  <c r="C21" i="1" s="1"/>
  <c r="D20" i="1"/>
  <c r="M20" i="1" s="1"/>
  <c r="N20" i="1" s="1"/>
  <c r="H20" i="1" l="1"/>
  <c r="D21" i="1"/>
  <c r="M21" i="1" s="1"/>
  <c r="N21" i="1" s="1"/>
  <c r="G21" i="1"/>
  <c r="J21" i="1"/>
  <c r="B22" i="1" s="1"/>
  <c r="C22" i="1" s="1"/>
  <c r="D22" i="1" s="1"/>
  <c r="M22" i="1" s="1"/>
  <c r="H21" i="1" l="1"/>
  <c r="N22" i="1"/>
</calcChain>
</file>

<file path=xl/sharedStrings.xml><?xml version="1.0" encoding="utf-8"?>
<sst xmlns="http://schemas.openxmlformats.org/spreadsheetml/2006/main" count="24" uniqueCount="23">
  <si>
    <t>Vincite</t>
  </si>
  <si>
    <t>Perdite</t>
  </si>
  <si>
    <t>Sequenza</t>
  </si>
  <si>
    <t>N.</t>
  </si>
  <si>
    <t>opt</t>
  </si>
  <si>
    <t>Esito</t>
  </si>
  <si>
    <t>vendute</t>
  </si>
  <si>
    <t>Esito = inserire 1 se il mercato prende la direzione voluta o</t>
  </si>
  <si>
    <t>-1 se prende la direzione opposta e segna uno step</t>
  </si>
  <si>
    <t>Posizione</t>
  </si>
  <si>
    <t>GuadagnoTotale
Provvisorio</t>
  </si>
  <si>
    <t>Azione</t>
  </si>
  <si>
    <t>1 vendi</t>
  </si>
  <si>
    <t>-1 compri</t>
  </si>
  <si>
    <t>FISSA LO STEP IN PUNTI ------------------------------------------&gt;</t>
  </si>
  <si>
    <t>Contabilità</t>
  </si>
  <si>
    <t>Premio</t>
  </si>
  <si>
    <t>singolo</t>
  </si>
  <si>
    <t>totale</t>
  </si>
  <si>
    <t>Progressivo</t>
  </si>
  <si>
    <t>ATTENZIONE: quando ti trovi con gli ultimi 2 numeri, vai flat</t>
  </si>
  <si>
    <t>(-------------&gt;)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</si>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</sst>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i/>
      <sz val="8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4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1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quotePrefix="1" applyFont="1" applyBorder="1"/>
    <xf numFmtId="0" fontId="1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29"/>
  <sheetViews>
    <sheetView tabSelected="1" topLeftCell="A2" workbookViewId="0">
      <selection activeCell="A12" sqref="A12"/>
    </sheetView>
  </sheetViews>
  <sheetFormatPr defaultRowHeight="12.75" x14ac:dyDescent="0.2"/>
  <cols>
    <col min="1" max="1" width="10.5703125" style="3" customWidth="1"/>
    <col min="2" max="2" width="50.42578125" style="3" customWidth="1"/>
    <col min="3" max="3" width="9.140625" style="3" bestFit="1"/>
    <col min="4" max="4" width="10.42578125" style="13" bestFit="1" customWidth="1"/>
    <col min="5" max="5" width="6.140625" style="13" bestFit="1" customWidth="1"/>
    <col min="6" max="6" width="7.7109375" style="3" hidden="1" customWidth="1"/>
    <col min="7" max="7" width="8.28515625" style="3" hidden="1" customWidth="1"/>
    <col min="8" max="8" width="16.85546875" style="3" hidden="1" customWidth="1"/>
    <col min="9" max="9" width="0" style="3" hidden="1" customWidth="1"/>
    <col min="10" max="10" width="3" style="3" hidden="1" customWidth="1"/>
    <col min="11" max="11" width="9.140625" style="1"/>
    <col min="12" max="12" width="9.140625" style="21"/>
    <col min="13" max="13" width="10" style="21" bestFit="1" customWidth="1"/>
    <col min="14" max="14" width="10.7109375" style="21" bestFit="1" customWidth="1"/>
    <col min="15" max="18" width="9.140625" style="21"/>
    <col min="19" max="16384" width="9.140625" style="3"/>
  </cols>
  <sheetData>
    <row r="1" spans="1:16" ht="21" x14ac:dyDescent="0.2">
      <c r="A1" s="16" t="s">
        <v>2</v>
      </c>
      <c r="B1" s="2" t="s">
        <v>9</v>
      </c>
      <c r="C1" s="17" t="s">
        <v>3</v>
      </c>
      <c r="D1" s="2" t="s">
        <v>11</v>
      </c>
      <c r="E1" s="27" t="s">
        <v>5</v>
      </c>
      <c r="F1" s="17" t="s">
        <v>0</v>
      </c>
      <c r="G1" s="17" t="s">
        <v>1</v>
      </c>
      <c r="H1" s="16" t="s">
        <v>10</v>
      </c>
      <c r="J1" s="18"/>
      <c r="L1" s="35" t="s">
        <v>15</v>
      </c>
      <c r="M1" s="35"/>
      <c r="N1" s="35"/>
      <c r="O1" s="20"/>
      <c r="P1" s="20"/>
    </row>
    <row r="2" spans="1:16" x14ac:dyDescent="0.2">
      <c r="A2" s="22"/>
      <c r="B2" s="2"/>
      <c r="C2" s="2" t="s">
        <v>4</v>
      </c>
      <c r="D2" s="23" t="s">
        <v>12</v>
      </c>
      <c r="E2" s="28"/>
      <c r="F2" s="2"/>
      <c r="G2" s="2"/>
      <c r="H2" s="2"/>
      <c r="J2" s="4"/>
      <c r="L2" s="2" t="s">
        <v>16</v>
      </c>
      <c r="M2" s="2" t="s">
        <v>16</v>
      </c>
      <c r="N2" s="2" t="s">
        <v>19</v>
      </c>
      <c r="O2" s="20"/>
      <c r="P2" s="20"/>
    </row>
    <row r="3" spans="1:16" x14ac:dyDescent="0.2">
      <c r="B3" s="5"/>
      <c r="C3" s="2" t="s">
        <v>6</v>
      </c>
      <c r="D3" s="24" t="s">
        <v>13</v>
      </c>
      <c r="E3" s="29"/>
      <c r="F3" s="5"/>
      <c r="G3" s="5"/>
      <c r="H3" s="5"/>
      <c r="J3" s="6"/>
      <c r="L3" s="2" t="s">
        <v>17</v>
      </c>
      <c r="M3" s="26" t="s">
        <v>18</v>
      </c>
      <c r="N3" s="26"/>
    </row>
    <row r="4" spans="1:16" x14ac:dyDescent="0.2">
      <c r="A4" s="25">
        <v>1</v>
      </c>
      <c r="B4" s="7" t="str">
        <f>CONCATENATE(CONCATENATE(0,A4),CONCATENATE(0,A5),CONCATENATE(0,A6),CONCATENATE(0,A7),CONCATENATE(0,A8),CONCATENATE(0,A9))</f>
        <v>010203040506</v>
      </c>
      <c r="C4" s="8">
        <f>IF(LEN(B4)&gt;2,LEFT(B4,2)+RIGHT(B4,2),LEFT(B4,2)+0)</f>
        <v>7</v>
      </c>
      <c r="D4" s="5">
        <f>+C4</f>
        <v>7</v>
      </c>
      <c r="E4" s="30">
        <v>-1</v>
      </c>
      <c r="F4" s="9">
        <f t="shared" ref="F4:F22" si="0">IF(E4="","",IF(E4&lt;0,0,C4))</f>
        <v>0</v>
      </c>
      <c r="G4" s="9">
        <f t="shared" ref="G4:G22" si="1">IF(E4="","",IF(E4&gt;0,0,C4))</f>
        <v>7</v>
      </c>
      <c r="H4" s="10">
        <f>IF(E4="","",H2+F4-G4)</f>
        <v>-7</v>
      </c>
      <c r="J4" s="11" t="str">
        <f t="shared" ref="J4:J22" si="2">IF(E4="","",IF(LEN(C4)=1,CONCATENATE(0,C4),CONCATENATE(C4)))</f>
        <v>07</v>
      </c>
      <c r="L4" s="21">
        <v>49</v>
      </c>
      <c r="M4" s="21">
        <f>+C4*L4</f>
        <v>343</v>
      </c>
      <c r="N4" s="21">
        <f>+M4</f>
        <v>343</v>
      </c>
    </row>
    <row r="5" spans="1:16" x14ac:dyDescent="0.2">
      <c r="A5" s="25">
        <v>2</v>
      </c>
      <c r="B5" s="9" t="str">
        <f>IF(E4="","",IF(AND(E4&gt;0,LEN(B4)&gt;4),MID(B4,3,LEN(B4)-4),IF(AND(E4&gt;0,LEN(B4)&lt;=4),$B$4,CONCATENATE(B4,J4))))</f>
        <v>01020304050607</v>
      </c>
      <c r="C5" s="8">
        <f>IF(B5="","",IF(LEN(B5)&gt;2,LEFT(B5,2)+RIGHT(B5,2),LEFT(B5,2)+0))</f>
        <v>8</v>
      </c>
      <c r="D5" s="5">
        <f t="shared" ref="D5:D22" si="3">+C5-C4</f>
        <v>1</v>
      </c>
      <c r="E5" s="30">
        <v>-1</v>
      </c>
      <c r="F5" s="9">
        <f t="shared" si="0"/>
        <v>0</v>
      </c>
      <c r="G5" s="9">
        <f t="shared" si="1"/>
        <v>8</v>
      </c>
      <c r="H5" s="10">
        <f t="shared" ref="H5:H22" si="4">IF(E5="","",H4+F5-G5)</f>
        <v>-15</v>
      </c>
      <c r="J5" s="11" t="str">
        <f t="shared" si="2"/>
        <v>08</v>
      </c>
      <c r="L5" s="21">
        <v>105</v>
      </c>
      <c r="M5" s="21">
        <f t="shared" ref="M5:M15" si="5">+L5*D5</f>
        <v>105</v>
      </c>
      <c r="N5" s="21">
        <f>+N4+M5</f>
        <v>448</v>
      </c>
    </row>
    <row r="6" spans="1:16" x14ac:dyDescent="0.2">
      <c r="A6" s="25">
        <v>3</v>
      </c>
      <c r="B6" s="9" t="str">
        <f t="shared" ref="B6:B22" si="6">IF(E5="","",IF(AND(E5&gt;0,LEN(B5)&gt;4),MID(B5,3,LEN(B5)-4),IF(AND(E5&gt;0,LEN(B5)&lt;=4),$B$4,CONCATENATE(B5,J5))))</f>
        <v>0102030405060708</v>
      </c>
      <c r="C6" s="8">
        <f t="shared" ref="C6:C16" si="7">IF(B6="","",IF(LEN(B6)&gt;2,LEFT(B6,2)+RIGHT(B6,2),LEFT(B6,2)+0))</f>
        <v>9</v>
      </c>
      <c r="D6" s="5">
        <f t="shared" si="3"/>
        <v>1</v>
      </c>
      <c r="E6" s="30">
        <v>-1</v>
      </c>
      <c r="F6" s="9">
        <f t="shared" si="0"/>
        <v>0</v>
      </c>
      <c r="G6" s="9">
        <f t="shared" si="1"/>
        <v>9</v>
      </c>
      <c r="H6" s="10">
        <f t="shared" si="4"/>
        <v>-24</v>
      </c>
      <c r="J6" s="11" t="str">
        <f t="shared" si="2"/>
        <v>09</v>
      </c>
      <c r="L6" s="21">
        <v>165</v>
      </c>
      <c r="M6" s="21">
        <f t="shared" si="5"/>
        <v>165</v>
      </c>
      <c r="N6" s="21">
        <f t="shared" ref="N6:N15" si="8">+N5+M6</f>
        <v>613</v>
      </c>
    </row>
    <row r="7" spans="1:16" x14ac:dyDescent="0.2">
      <c r="A7" s="25">
        <v>4</v>
      </c>
      <c r="B7" s="9" t="str">
        <f t="shared" si="6"/>
        <v>010203040506070809</v>
      </c>
      <c r="C7" s="8">
        <f t="shared" si="7"/>
        <v>10</v>
      </c>
      <c r="D7" s="5">
        <f t="shared" si="3"/>
        <v>1</v>
      </c>
      <c r="E7" s="30">
        <v>-1</v>
      </c>
      <c r="F7" s="9">
        <f t="shared" si="0"/>
        <v>0</v>
      </c>
      <c r="G7" s="9">
        <f t="shared" si="1"/>
        <v>10</v>
      </c>
      <c r="H7" s="10">
        <f t="shared" si="4"/>
        <v>-34</v>
      </c>
      <c r="J7" s="11" t="str">
        <f t="shared" si="2"/>
        <v>10</v>
      </c>
      <c r="K7" s="33"/>
      <c r="L7" s="21">
        <v>120</v>
      </c>
      <c r="M7" s="21">
        <f t="shared" si="5"/>
        <v>120</v>
      </c>
      <c r="N7" s="21">
        <f t="shared" si="8"/>
        <v>733</v>
      </c>
    </row>
    <row r="8" spans="1:16" x14ac:dyDescent="0.2">
      <c r="A8" s="25">
        <v>5</v>
      </c>
      <c r="B8" s="9" t="str">
        <f t="shared" si="6"/>
        <v>01020304050607080910</v>
      </c>
      <c r="C8" s="8">
        <f t="shared" si="7"/>
        <v>11</v>
      </c>
      <c r="D8" s="5">
        <f t="shared" si="3"/>
        <v>1</v>
      </c>
      <c r="E8" s="30">
        <v>-1</v>
      </c>
      <c r="F8" s="9">
        <f t="shared" si="0"/>
        <v>0</v>
      </c>
      <c r="G8" s="9">
        <f t="shared" si="1"/>
        <v>11</v>
      </c>
      <c r="H8" s="10">
        <f t="shared" si="4"/>
        <v>-45</v>
      </c>
      <c r="J8" s="11" t="str">
        <f t="shared" si="2"/>
        <v>11</v>
      </c>
      <c r="K8" s="33"/>
      <c r="L8" s="21">
        <v>50</v>
      </c>
      <c r="M8" s="21">
        <f t="shared" si="5"/>
        <v>50</v>
      </c>
      <c r="N8" s="21">
        <f t="shared" si="8"/>
        <v>783</v>
      </c>
    </row>
    <row r="9" spans="1:16" x14ac:dyDescent="0.2">
      <c r="A9" s="25">
        <v>6</v>
      </c>
      <c r="B9" s="9" t="str">
        <f t="shared" si="6"/>
        <v>0102030405060708091011</v>
      </c>
      <c r="C9" s="8">
        <f t="shared" si="7"/>
        <v>12</v>
      </c>
      <c r="D9" s="5">
        <f t="shared" si="3"/>
        <v>1</v>
      </c>
      <c r="E9" s="30">
        <v>-1</v>
      </c>
      <c r="F9" s="9">
        <f t="shared" si="0"/>
        <v>0</v>
      </c>
      <c r="G9" s="9">
        <f t="shared" si="1"/>
        <v>12</v>
      </c>
      <c r="H9" s="10">
        <f t="shared" si="4"/>
        <v>-57</v>
      </c>
      <c r="J9" s="11" t="str">
        <f t="shared" si="2"/>
        <v>12</v>
      </c>
      <c r="K9" s="33"/>
      <c r="L9" s="21">
        <v>20</v>
      </c>
      <c r="M9" s="21">
        <f t="shared" si="5"/>
        <v>20</v>
      </c>
      <c r="N9" s="21">
        <f t="shared" si="8"/>
        <v>803</v>
      </c>
    </row>
    <row r="10" spans="1:16" x14ac:dyDescent="0.2">
      <c r="A10" s="34">
        <v>7</v>
      </c>
      <c r="B10" s="9" t="str">
        <f t="shared" si="6"/>
        <v>010203040506070809101112</v>
      </c>
      <c r="C10" s="8">
        <f t="shared" si="7"/>
        <v>13</v>
      </c>
      <c r="D10" s="5">
        <f t="shared" si="3"/>
        <v>1</v>
      </c>
      <c r="E10" s="30">
        <v>-1</v>
      </c>
      <c r="F10" s="9">
        <f t="shared" si="0"/>
        <v>0</v>
      </c>
      <c r="G10" s="9">
        <f t="shared" si="1"/>
        <v>13</v>
      </c>
      <c r="H10" s="10">
        <f t="shared" si="4"/>
        <v>-70</v>
      </c>
      <c r="J10" s="11" t="str">
        <f t="shared" si="2"/>
        <v>13</v>
      </c>
      <c r="K10" s="33"/>
      <c r="L10" s="21">
        <v>400</v>
      </c>
      <c r="M10" s="21">
        <f t="shared" si="5"/>
        <v>400</v>
      </c>
      <c r="N10" s="21">
        <f t="shared" si="8"/>
        <v>1203</v>
      </c>
    </row>
    <row r="11" spans="1:16" x14ac:dyDescent="0.2">
      <c r="A11" s="34">
        <v>8</v>
      </c>
      <c r="B11" s="9" t="str">
        <f t="shared" si="6"/>
        <v>01020304050607080910111213</v>
      </c>
      <c r="C11" s="8">
        <f t="shared" si="7"/>
        <v>14</v>
      </c>
      <c r="D11" s="5">
        <f t="shared" si="3"/>
        <v>1</v>
      </c>
      <c r="E11" s="30">
        <v>-1</v>
      </c>
      <c r="F11" s="9">
        <f t="shared" si="0"/>
        <v>0</v>
      </c>
      <c r="G11" s="9">
        <f t="shared" si="1"/>
        <v>14</v>
      </c>
      <c r="H11" s="10">
        <f t="shared" si="4"/>
        <v>-84</v>
      </c>
      <c r="J11" s="11" t="str">
        <f t="shared" si="2"/>
        <v>14</v>
      </c>
      <c r="K11" s="33"/>
      <c r="L11" s="21">
        <v>350</v>
      </c>
      <c r="M11" s="21">
        <f t="shared" si="5"/>
        <v>350</v>
      </c>
      <c r="N11" s="21">
        <f t="shared" si="8"/>
        <v>1553</v>
      </c>
    </row>
    <row r="12" spans="1:16" x14ac:dyDescent="0.2">
      <c r="A12" s="14"/>
      <c r="B12" s="9" t="str">
        <f t="shared" si="6"/>
        <v>0102030405060708091011121314</v>
      </c>
      <c r="C12" s="8">
        <f t="shared" si="7"/>
        <v>15</v>
      </c>
      <c r="D12" s="5">
        <f t="shared" si="3"/>
        <v>1</v>
      </c>
      <c r="E12" s="30">
        <v>-1</v>
      </c>
      <c r="F12" s="9">
        <f t="shared" si="0"/>
        <v>0</v>
      </c>
      <c r="G12" s="9">
        <f t="shared" si="1"/>
        <v>15</v>
      </c>
      <c r="H12" s="10">
        <f t="shared" si="4"/>
        <v>-99</v>
      </c>
      <c r="J12" s="11" t="str">
        <f t="shared" si="2"/>
        <v>15</v>
      </c>
      <c r="K12" s="33"/>
      <c r="M12" s="21">
        <f t="shared" si="5"/>
        <v>0</v>
      </c>
      <c r="N12" s="21">
        <f t="shared" si="8"/>
        <v>1553</v>
      </c>
    </row>
    <row r="13" spans="1:16" x14ac:dyDescent="0.2">
      <c r="B13" s="9" t="str">
        <f t="shared" si="6"/>
        <v>010203040506070809101112131415</v>
      </c>
      <c r="C13" s="8">
        <f t="shared" si="7"/>
        <v>16</v>
      </c>
      <c r="D13" s="5">
        <f t="shared" si="3"/>
        <v>1</v>
      </c>
      <c r="E13" s="30" t="s">
        <v>22</v>
      </c>
      <c r="F13" s="9">
        <f t="shared" si="0"/>
        <v>16</v>
      </c>
      <c r="G13" s="9">
        <f t="shared" si="1"/>
        <v>0</v>
      </c>
      <c r="H13" s="10">
        <f t="shared" si="4"/>
        <v>-83</v>
      </c>
      <c r="J13" s="11" t="str">
        <f t="shared" si="2"/>
        <v>16</v>
      </c>
      <c r="K13" s="33"/>
      <c r="L13" s="21">
        <v>230</v>
      </c>
      <c r="M13" s="21">
        <f t="shared" si="5"/>
        <v>230</v>
      </c>
      <c r="N13" s="21">
        <f t="shared" si="8"/>
        <v>1783</v>
      </c>
    </row>
    <row r="14" spans="1:16" x14ac:dyDescent="0.2">
      <c r="B14" s="9" t="str">
        <f t="shared" si="6"/>
        <v>02030405060708091011121314</v>
      </c>
      <c r="C14" s="8">
        <f t="shared" si="7"/>
        <v>16</v>
      </c>
      <c r="D14" s="5">
        <f t="shared" si="3"/>
        <v>0</v>
      </c>
      <c r="E14" s="30">
        <v>1</v>
      </c>
      <c r="F14" s="9">
        <f t="shared" si="0"/>
        <v>16</v>
      </c>
      <c r="G14" s="9">
        <f t="shared" si="1"/>
        <v>0</v>
      </c>
      <c r="H14" s="10">
        <f t="shared" si="4"/>
        <v>-67</v>
      </c>
      <c r="J14" s="11" t="str">
        <f>IF(E14="","",IF(LEN(C14)=1,CONCATENATE(0,C14),CONCATENATE(C14)))</f>
        <v>16</v>
      </c>
      <c r="K14" s="33"/>
      <c r="M14" s="21">
        <f t="shared" si="5"/>
        <v>0</v>
      </c>
      <c r="N14" s="21">
        <f t="shared" si="8"/>
        <v>1783</v>
      </c>
    </row>
    <row r="15" spans="1:16" x14ac:dyDescent="0.2">
      <c r="B15" s="9" t="str">
        <f>IF(E14="","",IF(AND(E14&gt;0,LEN(B14)&gt;4),MID(B14,3,LEN(B14)-4),IF(AND(E14&gt;0,LEN(B14)&lt;=4),$B$4,CONCATENATE(B14,J14))))</f>
        <v>0304050607080910111213</v>
      </c>
      <c r="C15" s="8">
        <f t="shared" si="7"/>
        <v>16</v>
      </c>
      <c r="D15" s="5">
        <f t="shared" si="3"/>
        <v>0</v>
      </c>
      <c r="E15" s="30">
        <v>1</v>
      </c>
      <c r="F15" s="9">
        <f t="shared" si="0"/>
        <v>16</v>
      </c>
      <c r="G15" s="9">
        <f t="shared" si="1"/>
        <v>0</v>
      </c>
      <c r="H15" s="10">
        <f t="shared" si="4"/>
        <v>-51</v>
      </c>
      <c r="J15" s="11" t="str">
        <f t="shared" si="2"/>
        <v>16</v>
      </c>
      <c r="K15" s="33"/>
      <c r="L15" s="21">
        <v>105</v>
      </c>
      <c r="M15" s="21">
        <f t="shared" si="5"/>
        <v>0</v>
      </c>
      <c r="N15" s="21">
        <f t="shared" si="8"/>
        <v>1783</v>
      </c>
    </row>
    <row r="16" spans="1:16" x14ac:dyDescent="0.2">
      <c r="B16" s="9" t="str">
        <f t="shared" si="6"/>
        <v>040506070809101112</v>
      </c>
      <c r="C16" s="8">
        <f t="shared" si="7"/>
        <v>16</v>
      </c>
      <c r="D16" s="5">
        <f t="shared" si="3"/>
        <v>0</v>
      </c>
      <c r="E16" s="30">
        <v>-1</v>
      </c>
      <c r="F16" s="9">
        <f t="shared" si="0"/>
        <v>0</v>
      </c>
      <c r="G16" s="9">
        <f t="shared" si="1"/>
        <v>16</v>
      </c>
      <c r="H16" s="10">
        <f t="shared" si="4"/>
        <v>-67</v>
      </c>
      <c r="J16" s="11" t="str">
        <f t="shared" si="2"/>
        <v>16</v>
      </c>
      <c r="L16" s="21">
        <v>40</v>
      </c>
      <c r="M16" s="21">
        <f t="shared" ref="M16:M22" si="9">+L16*D16</f>
        <v>0</v>
      </c>
      <c r="N16" s="21">
        <f t="shared" ref="N16:N22" si="10">+N15+M16</f>
        <v>1783</v>
      </c>
    </row>
    <row r="17" spans="1:14" x14ac:dyDescent="0.2">
      <c r="B17" s="9" t="str">
        <f t="shared" si="6"/>
        <v>04050607080910111216</v>
      </c>
      <c r="C17" s="8">
        <f t="shared" ref="C17:C22" si="11">IF(B17="","",IF(LEN(B17)&gt;2,LEFT(B17,2)+RIGHT(B17,2),LEFT(B17,2)+0))</f>
        <v>20</v>
      </c>
      <c r="D17" s="5">
        <f t="shared" si="3"/>
        <v>4</v>
      </c>
      <c r="E17" s="30">
        <v>-1</v>
      </c>
      <c r="F17" s="9">
        <f t="shared" si="0"/>
        <v>0</v>
      </c>
      <c r="G17" s="9">
        <f t="shared" si="1"/>
        <v>20</v>
      </c>
      <c r="H17" s="10">
        <f t="shared" si="4"/>
        <v>-87</v>
      </c>
      <c r="J17" s="11" t="str">
        <f t="shared" si="2"/>
        <v>20</v>
      </c>
      <c r="M17" s="21">
        <f t="shared" si="9"/>
        <v>0</v>
      </c>
      <c r="N17" s="21">
        <f t="shared" si="10"/>
        <v>1783</v>
      </c>
    </row>
    <row r="18" spans="1:14" x14ac:dyDescent="0.2">
      <c r="B18" s="9" t="str">
        <f t="shared" si="6"/>
        <v>0405060708091011121620</v>
      </c>
      <c r="C18" s="8">
        <f t="shared" si="11"/>
        <v>24</v>
      </c>
      <c r="D18" s="5">
        <f t="shared" si="3"/>
        <v>4</v>
      </c>
      <c r="E18" s="30">
        <v>-1</v>
      </c>
      <c r="F18" s="9">
        <f t="shared" si="0"/>
        <v>0</v>
      </c>
      <c r="G18" s="9">
        <f t="shared" si="1"/>
        <v>24</v>
      </c>
      <c r="H18" s="10">
        <f t="shared" si="4"/>
        <v>-111</v>
      </c>
      <c r="J18" s="11" t="str">
        <f t="shared" si="2"/>
        <v>24</v>
      </c>
      <c r="M18" s="21">
        <f t="shared" si="9"/>
        <v>0</v>
      </c>
      <c r="N18" s="21">
        <f t="shared" si="10"/>
        <v>1783</v>
      </c>
    </row>
    <row r="19" spans="1:14" x14ac:dyDescent="0.2">
      <c r="B19" s="9" t="str">
        <f t="shared" si="6"/>
        <v>040506070809101112162024</v>
      </c>
      <c r="C19" s="8">
        <f t="shared" si="11"/>
        <v>28</v>
      </c>
      <c r="D19" s="5">
        <f t="shared" si="3"/>
        <v>4</v>
      </c>
      <c r="E19" s="30">
        <v>-1</v>
      </c>
      <c r="F19" s="9">
        <f t="shared" si="0"/>
        <v>0</v>
      </c>
      <c r="G19" s="9">
        <f t="shared" si="1"/>
        <v>28</v>
      </c>
      <c r="H19" s="10">
        <f t="shared" si="4"/>
        <v>-139</v>
      </c>
      <c r="J19" s="12" t="str">
        <f t="shared" si="2"/>
        <v>28</v>
      </c>
      <c r="M19" s="21">
        <f t="shared" si="9"/>
        <v>0</v>
      </c>
      <c r="N19" s="21">
        <f t="shared" si="10"/>
        <v>1783</v>
      </c>
    </row>
    <row r="20" spans="1:14" x14ac:dyDescent="0.2">
      <c r="B20" s="9" t="str">
        <f t="shared" si="6"/>
        <v>04050607080910111216202428</v>
      </c>
      <c r="C20" s="8">
        <f t="shared" si="11"/>
        <v>32</v>
      </c>
      <c r="D20" s="5">
        <f t="shared" si="3"/>
        <v>4</v>
      </c>
      <c r="E20" s="30">
        <v>-1</v>
      </c>
      <c r="F20" s="9">
        <f t="shared" si="0"/>
        <v>0</v>
      </c>
      <c r="G20" s="9">
        <f t="shared" si="1"/>
        <v>32</v>
      </c>
      <c r="H20" s="10">
        <f t="shared" si="4"/>
        <v>-171</v>
      </c>
      <c r="J20" s="12" t="str">
        <f t="shared" si="2"/>
        <v>32</v>
      </c>
      <c r="M20" s="21">
        <f t="shared" si="9"/>
        <v>0</v>
      </c>
      <c r="N20" s="21">
        <f t="shared" si="10"/>
        <v>1783</v>
      </c>
    </row>
    <row r="21" spans="1:14" x14ac:dyDescent="0.2">
      <c r="B21" s="9" t="str">
        <f t="shared" si="6"/>
        <v>0405060708091011121620242832</v>
      </c>
      <c r="C21" s="8">
        <f t="shared" si="11"/>
        <v>36</v>
      </c>
      <c r="D21" s="5">
        <f t="shared" si="3"/>
        <v>4</v>
      </c>
      <c r="E21" s="30">
        <v>-1</v>
      </c>
      <c r="F21" s="9">
        <f t="shared" si="0"/>
        <v>0</v>
      </c>
      <c r="G21" s="9">
        <f t="shared" si="1"/>
        <v>36</v>
      </c>
      <c r="H21" s="10">
        <f t="shared" si="4"/>
        <v>-207</v>
      </c>
      <c r="J21" s="12" t="str">
        <f t="shared" si="2"/>
        <v>36</v>
      </c>
      <c r="M21" s="21">
        <f t="shared" si="9"/>
        <v>0</v>
      </c>
      <c r="N21" s="21">
        <f t="shared" si="10"/>
        <v>1783</v>
      </c>
    </row>
    <row r="22" spans="1:14" x14ac:dyDescent="0.2">
      <c r="B22" s="9" t="str">
        <f t="shared" si="6"/>
        <v>040506070809101112162024283236</v>
      </c>
      <c r="C22" s="8">
        <f t="shared" si="11"/>
        <v>40</v>
      </c>
      <c r="D22" s="5">
        <f t="shared" si="3"/>
        <v>4</v>
      </c>
      <c r="E22" s="30"/>
      <c r="F22" s="9" t="str">
        <f t="shared" si="0"/>
        <v/>
      </c>
      <c r="G22" s="9" t="str">
        <f t="shared" si="1"/>
        <v/>
      </c>
      <c r="H22" s="10" t="str">
        <f t="shared" si="4"/>
        <v/>
      </c>
      <c r="J22" s="12" t="str">
        <f t="shared" si="2"/>
        <v/>
      </c>
      <c r="M22" s="21">
        <f t="shared" si="9"/>
        <v>0</v>
      </c>
      <c r="N22" s="21">
        <f t="shared" si="10"/>
        <v>1783</v>
      </c>
    </row>
    <row r="24" spans="1:14" x14ac:dyDescent="0.2">
      <c r="A24" s="14"/>
      <c r="B24" s="19" t="s">
        <v>7</v>
      </c>
      <c r="C24" s="14"/>
      <c r="E24" s="15"/>
      <c r="F24" s="14"/>
      <c r="G24" s="14"/>
      <c r="H24" s="14"/>
    </row>
    <row r="25" spans="1:14" x14ac:dyDescent="0.2">
      <c r="A25" s="14"/>
      <c r="B25" s="31" t="s">
        <v>8</v>
      </c>
      <c r="C25" s="14"/>
      <c r="E25" s="15"/>
      <c r="F25" s="14"/>
      <c r="G25" s="14"/>
      <c r="H25" s="14"/>
    </row>
    <row r="27" spans="1:14" x14ac:dyDescent="0.2">
      <c r="B27" s="3" t="s">
        <v>14</v>
      </c>
      <c r="C27" s="3">
        <v>1</v>
      </c>
    </row>
    <row r="29" spans="1:14" x14ac:dyDescent="0.2">
      <c r="A29" s="14" t="s">
        <v>21</v>
      </c>
      <c r="B29" s="32" t="s">
        <v>20</v>
      </c>
    </row>
  </sheetData>
  <mergeCells count="1">
    <mergeCell ref="L1:N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8"/>
    </sheetView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Base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Zorri</dc:creator>
  <cp:lastModifiedBy>LIVIO</cp:lastModifiedBy>
  <dcterms:created xsi:type="dcterms:W3CDTF">2004-05-30T12:55:15Z</dcterms:created>
  <dcterms:modified xsi:type="dcterms:W3CDTF">2018-04-10T20:28:09Z</dcterms:modified>
</cp:coreProperties>
</file>